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C20" i="1"/>
  <c r="B20" i="1"/>
  <c r="C19" i="1"/>
  <c r="B19" i="1"/>
  <c r="B18" i="1"/>
  <c r="B17" i="1"/>
  <c r="D5" i="1"/>
  <c r="E5" i="1" s="1"/>
  <c r="F5" i="1" s="1"/>
  <c r="G5" i="1" s="1"/>
  <c r="C5" i="1"/>
  <c r="C4" i="1"/>
  <c r="D4" i="1" s="1"/>
  <c r="E4" i="1" s="1"/>
  <c r="F4" i="1" s="1"/>
  <c r="G4" i="1" s="1"/>
  <c r="G3" i="1"/>
  <c r="D3" i="1"/>
  <c r="E3" i="1"/>
  <c r="F3" i="1" s="1"/>
  <c r="C3" i="1"/>
</calcChain>
</file>

<file path=xl/sharedStrings.xml><?xml version="1.0" encoding="utf-8"?>
<sst xmlns="http://schemas.openxmlformats.org/spreadsheetml/2006/main" count="82" uniqueCount="66">
  <si>
    <t>Rate</t>
  </si>
  <si>
    <t>Lowest</t>
  </si>
  <si>
    <t>Highest</t>
  </si>
  <si>
    <t>Ecalation</t>
  </si>
  <si>
    <t>References</t>
  </si>
  <si>
    <t>BUILDING COSTS IN NAMIBIA</t>
  </si>
  <si>
    <t>Quantity Surveryor - Janthan Jongs Namibia</t>
  </si>
  <si>
    <t>Name</t>
  </si>
  <si>
    <t>Surname</t>
  </si>
  <si>
    <t>Telephone</t>
  </si>
  <si>
    <t>Fax</t>
  </si>
  <si>
    <t>Mobile</t>
  </si>
  <si>
    <t>e-Mail</t>
  </si>
  <si>
    <t>Child's name 1</t>
  </si>
  <si>
    <t>Child's name 2</t>
  </si>
  <si>
    <t>Child's name 3</t>
  </si>
  <si>
    <t>Child's name 4</t>
  </si>
  <si>
    <t>Child's name 5</t>
  </si>
  <si>
    <t>Age</t>
  </si>
  <si>
    <t>Netball</t>
  </si>
  <si>
    <t>Football</t>
  </si>
  <si>
    <t>Your name</t>
  </si>
  <si>
    <t>Address - Building</t>
  </si>
  <si>
    <r>
      <t>Street name &amp; n</t>
    </r>
    <r>
      <rPr>
        <sz val="11"/>
        <color theme="1"/>
        <rFont val="Calibri"/>
        <family val="2"/>
      </rPr>
      <t>⁰</t>
    </r>
  </si>
  <si>
    <t>Suburb</t>
  </si>
  <si>
    <t>Town</t>
  </si>
  <si>
    <t>Name of spouse</t>
  </si>
  <si>
    <t>WORK ADDRESS</t>
  </si>
  <si>
    <t>Housing subsidy:</t>
  </si>
  <si>
    <t>Your salary:</t>
  </si>
  <si>
    <t>YOUR  DETAILS</t>
  </si>
  <si>
    <t>Position</t>
  </si>
  <si>
    <t>Company/Dept.</t>
  </si>
  <si>
    <t>Rugby</t>
  </si>
  <si>
    <t xml:space="preserve">Restaurant </t>
  </si>
  <si>
    <t xml:space="preserve">Pool </t>
  </si>
  <si>
    <t>Dancing</t>
  </si>
  <si>
    <t>OMAHEKE LIFESTYLE ESTATE</t>
  </si>
  <si>
    <t xml:space="preserve">THANK YOU FOR TAKING THE TIME - WE LOOK FORWARD TO BEING OF SERVICE </t>
  </si>
  <si>
    <t>FINANCIAL SUMMARY</t>
  </si>
  <si>
    <t>CONTACT DETAILS</t>
  </si>
  <si>
    <t>SPOUSE'S DETAILS</t>
  </si>
  <si>
    <t>To Buy or Rent?</t>
  </si>
  <si>
    <t>Buy</t>
  </si>
  <si>
    <t>Rent</t>
  </si>
  <si>
    <t>None</t>
  </si>
  <si>
    <t>Country</t>
  </si>
  <si>
    <t>Namibia</t>
  </si>
  <si>
    <t>Office Tel.</t>
  </si>
  <si>
    <t>Home Tel.</t>
  </si>
  <si>
    <r>
      <t>CUSTOMER N</t>
    </r>
    <r>
      <rPr>
        <sz val="11"/>
        <color theme="1"/>
        <rFont val="Calibri"/>
        <family val="2"/>
      </rPr>
      <t>⁰</t>
    </r>
  </si>
  <si>
    <t>PERSONAL CONTACT DETAILS</t>
  </si>
  <si>
    <t>TICK EACH BOX IF YOU WANT THESE FACILITES AT THE ESTATE</t>
  </si>
  <si>
    <t xml:space="preserve">Mem.Bar </t>
  </si>
  <si>
    <t>6 Months bank statements</t>
  </si>
  <si>
    <t>You Can send this by email to admin@carter.net.za or upload it to our website ad this address</t>
  </si>
  <si>
    <t>MORE INFORMATION</t>
  </si>
  <si>
    <t>SCAN DCUMENTS</t>
  </si>
  <si>
    <t>Namibian Identity Documents</t>
  </si>
  <si>
    <t>Kindly advise me which homes I qualify to buy:</t>
  </si>
  <si>
    <t>Name:</t>
  </si>
  <si>
    <t>Signed</t>
  </si>
  <si>
    <t>6 months pay slips</t>
  </si>
  <si>
    <t>This application</t>
  </si>
  <si>
    <t>UPLOAD THESE DOCUMENTS HERE!</t>
  </si>
  <si>
    <t>HOUSING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</si>
</sst>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165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left" indent="1"/>
    </xf>
    <xf numFmtId="165" fontId="0" fillId="0" borderId="0" xfId="0" applyNumberFormat="1"/>
    <xf numFmtId="0" fontId="0" fillId="2" borderId="0" xfId="0" applyFill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/>
    <xf numFmtId="0" fontId="0" fillId="5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0" fillId="2" borderId="0" xfId="0" quotePrefix="1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2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 indent="1"/>
      <protection locked="0"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6" fillId="2" borderId="0" xfId="2" applyFill="1"/>
    <xf numFmtId="0" fontId="0" fillId="2" borderId="5" xfId="0" applyFill="1" applyBorder="1"/>
    <xf numFmtId="0" fontId="0" fillId="7" borderId="5" xfId="0" applyFill="1" applyBorder="1"/>
    <xf numFmtId="0" fontId="0" fillId="8" borderId="0" xfId="0" applyFill="1"/>
    <xf numFmtId="0" fontId="0" fillId="8" borderId="5" xfId="0" applyFill="1" applyBorder="1"/>
    <xf numFmtId="0" fontId="0" fillId="4" borderId="0" xfId="0" applyFill="1"/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0" fillId="10" borderId="0" xfId="0" applyFill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rter-property.com/omahe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2" sqref="C22"/>
    </sheetView>
  </sheetViews>
  <sheetFormatPr defaultRowHeight="15" x14ac:dyDescent="0.25"/>
  <cols>
    <col min="1" max="1" width="14.85546875" customWidth="1"/>
    <col min="2" max="2" width="14.42578125" bestFit="1" customWidth="1"/>
    <col min="3" max="3" width="9.7109375" bestFit="1" customWidth="1"/>
    <col min="4" max="4" width="9.28515625" bestFit="1" customWidth="1"/>
    <col min="5" max="7" width="9.85546875" bestFit="1" customWidth="1"/>
  </cols>
  <sheetData>
    <row r="1" spans="1:7" x14ac:dyDescent="0.25">
      <c r="A1" t="s">
        <v>5</v>
      </c>
    </row>
    <row r="2" spans="1:7" x14ac:dyDescent="0.25">
      <c r="A2" t="s">
        <v>3</v>
      </c>
      <c r="B2" s="2">
        <v>6.7000000000000004E-2</v>
      </c>
    </row>
    <row r="3" spans="1:7" x14ac:dyDescent="0.25">
      <c r="A3" t="s">
        <v>0</v>
      </c>
      <c r="B3">
        <v>2012</v>
      </c>
      <c r="C3">
        <f>B3+1</f>
        <v>2013</v>
      </c>
      <c r="D3">
        <f t="shared" ref="D3:G3" si="0">C3+1</f>
        <v>2014</v>
      </c>
      <c r="E3">
        <f t="shared" si="0"/>
        <v>2015</v>
      </c>
      <c r="F3">
        <f t="shared" si="0"/>
        <v>2016</v>
      </c>
      <c r="G3">
        <f t="shared" si="0"/>
        <v>2017</v>
      </c>
    </row>
    <row r="4" spans="1:7" x14ac:dyDescent="0.25">
      <c r="A4" t="s">
        <v>2</v>
      </c>
      <c r="B4" s="1">
        <v>7600</v>
      </c>
      <c r="C4" s="1">
        <f>B4*(100%+$B$2)</f>
        <v>8109.2</v>
      </c>
      <c r="D4" s="1">
        <f t="shared" ref="D4:G4" si="1">C4*(100%+$B2)</f>
        <v>8652.5163999999986</v>
      </c>
      <c r="E4" s="1">
        <f t="shared" si="1"/>
        <v>9232.2349987999987</v>
      </c>
      <c r="F4" s="1">
        <f t="shared" si="1"/>
        <v>9850.794743719598</v>
      </c>
      <c r="G4" s="1">
        <f t="shared" si="1"/>
        <v>10510.79799154881</v>
      </c>
    </row>
    <row r="5" spans="1:7" x14ac:dyDescent="0.25">
      <c r="A5" t="s">
        <v>1</v>
      </c>
      <c r="B5" s="1">
        <v>6800</v>
      </c>
      <c r="C5" s="1">
        <f>B5*(100%+$B$2)</f>
        <v>7255.5999999999995</v>
      </c>
      <c r="D5" s="1">
        <f t="shared" ref="D5:G5" si="2">C5*(100%+$B$2)</f>
        <v>7741.7251999999989</v>
      </c>
      <c r="E5" s="1">
        <f t="shared" si="2"/>
        <v>8260.4207883999989</v>
      </c>
      <c r="F5" s="1">
        <f t="shared" si="2"/>
        <v>8813.8689812227985</v>
      </c>
      <c r="G5" s="1">
        <f t="shared" si="2"/>
        <v>9404.398202964725</v>
      </c>
    </row>
    <row r="7" spans="1:7" x14ac:dyDescent="0.25">
      <c r="A7" t="s">
        <v>4</v>
      </c>
    </row>
    <row r="8" spans="1:7" x14ac:dyDescent="0.25">
      <c r="A8" s="3" t="s">
        <v>6</v>
      </c>
    </row>
    <row r="15" spans="1:7" x14ac:dyDescent="0.25">
      <c r="B15">
        <v>600</v>
      </c>
    </row>
    <row r="16" spans="1:7" x14ac:dyDescent="0.25">
      <c r="B16">
        <v>550000</v>
      </c>
    </row>
    <row r="17" spans="2:3" x14ac:dyDescent="0.25">
      <c r="B17" s="1">
        <f>B15*B16</f>
        <v>330000000</v>
      </c>
    </row>
    <row r="18" spans="2:3" x14ac:dyDescent="0.25">
      <c r="B18" s="4">
        <f>B17*3%</f>
        <v>9900000</v>
      </c>
    </row>
    <row r="19" spans="2:3" x14ac:dyDescent="0.25">
      <c r="B19" s="4">
        <f>B18*37%</f>
        <v>3663000</v>
      </c>
      <c r="C19" s="4">
        <f>B18*55%</f>
        <v>5445000</v>
      </c>
    </row>
    <row r="20" spans="2:3" x14ac:dyDescent="0.25">
      <c r="B20" s="4">
        <f>B18*28%</f>
        <v>2772000.0000000005</v>
      </c>
      <c r="C20" s="4">
        <f>B20</f>
        <v>2772000.0000000005</v>
      </c>
    </row>
    <row r="21" spans="2:3" x14ac:dyDescent="0.25">
      <c r="B21" s="4">
        <f>B19-B20</f>
        <v>890999.99999999953</v>
      </c>
      <c r="C21" s="4">
        <f>C19-C20</f>
        <v>2672999.9999999995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12" sqref="B12:C12"/>
    </sheetView>
  </sheetViews>
  <sheetFormatPr defaultRowHeight="15" x14ac:dyDescent="0.25"/>
  <cols>
    <col min="1" max="1" width="18.5703125" style="5" customWidth="1"/>
    <col min="2" max="4" width="9.140625" style="5"/>
    <col min="5" max="5" width="10.7109375" style="5" customWidth="1"/>
    <col min="6" max="8" width="9.140625" style="5"/>
    <col min="9" max="9" width="10.7109375" style="5" bestFit="1" customWidth="1"/>
    <col min="10" max="10" width="10.140625" style="5" bestFit="1" customWidth="1"/>
    <col min="11" max="16384" width="9.140625" style="5"/>
  </cols>
  <sheetData>
    <row r="1" spans="1:13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" customHeight="1" x14ac:dyDescent="0.25"/>
    <row r="3" spans="1:13" ht="18.75" x14ac:dyDescent="0.3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3" customHeight="1" x14ac:dyDescent="0.25"/>
    <row r="5" spans="1:13" ht="18.75" x14ac:dyDescent="0.3">
      <c r="A5" s="55" t="s">
        <v>37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7.2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x14ac:dyDescent="0.25">
      <c r="A7" s="9" t="s">
        <v>50</v>
      </c>
      <c r="B7" s="21" t="s">
        <v>51</v>
      </c>
      <c r="C7" s="21"/>
      <c r="D7" s="21"/>
      <c r="E7" s="21"/>
      <c r="F7" s="21"/>
      <c r="G7" s="57" t="s">
        <v>52</v>
      </c>
      <c r="H7" s="58"/>
      <c r="I7" s="58"/>
      <c r="J7" s="58"/>
      <c r="K7" s="58"/>
      <c r="L7" s="58"/>
      <c r="M7" s="59"/>
    </row>
    <row r="8" spans="1:13" x14ac:dyDescent="0.25">
      <c r="A8" s="6"/>
      <c r="B8" s="7" t="s">
        <v>7</v>
      </c>
      <c r="C8" s="7"/>
      <c r="D8" s="8" t="s">
        <v>8</v>
      </c>
      <c r="E8" s="8"/>
      <c r="F8" s="9" t="s">
        <v>18</v>
      </c>
      <c r="G8" s="10" t="s">
        <v>19</v>
      </c>
      <c r="H8" s="11" t="s">
        <v>20</v>
      </c>
      <c r="I8" s="10" t="s">
        <v>33</v>
      </c>
      <c r="J8" s="11" t="s">
        <v>34</v>
      </c>
      <c r="K8" s="10" t="s">
        <v>53</v>
      </c>
      <c r="L8" s="11" t="s">
        <v>35</v>
      </c>
      <c r="M8" s="6" t="s">
        <v>36</v>
      </c>
    </row>
    <row r="9" spans="1:13" x14ac:dyDescent="0.25">
      <c r="A9" s="6" t="s">
        <v>21</v>
      </c>
      <c r="B9" s="32"/>
      <c r="C9" s="32"/>
      <c r="D9" s="60"/>
      <c r="E9" s="60"/>
      <c r="F9" s="61"/>
      <c r="G9" s="62"/>
      <c r="H9" s="61"/>
      <c r="I9" s="62"/>
      <c r="J9" s="61"/>
      <c r="K9" s="62"/>
      <c r="L9" s="61"/>
      <c r="M9" s="62"/>
    </row>
    <row r="10" spans="1:13" x14ac:dyDescent="0.25">
      <c r="A10" s="6" t="s">
        <v>26</v>
      </c>
      <c r="B10" s="34"/>
      <c r="C10" s="36"/>
      <c r="D10" s="63"/>
      <c r="E10" s="64"/>
      <c r="F10" s="61"/>
      <c r="G10" s="62"/>
      <c r="H10" s="61"/>
      <c r="I10" s="62"/>
      <c r="J10" s="61"/>
      <c r="K10" s="62"/>
      <c r="L10" s="61"/>
      <c r="M10" s="62"/>
    </row>
    <row r="11" spans="1:13" x14ac:dyDescent="0.25">
      <c r="A11" s="6" t="s">
        <v>13</v>
      </c>
      <c r="B11" s="34"/>
      <c r="C11" s="36"/>
      <c r="D11" s="63"/>
      <c r="E11" s="64"/>
      <c r="F11" s="61"/>
      <c r="G11" s="62"/>
      <c r="H11" s="61"/>
      <c r="I11" s="62"/>
      <c r="J11" s="61"/>
      <c r="K11" s="62"/>
      <c r="L11" s="61"/>
      <c r="M11" s="62"/>
    </row>
    <row r="12" spans="1:13" x14ac:dyDescent="0.25">
      <c r="A12" s="6" t="s">
        <v>14</v>
      </c>
      <c r="B12" s="34"/>
      <c r="C12" s="36"/>
      <c r="D12" s="63"/>
      <c r="E12" s="64"/>
      <c r="F12" s="61"/>
      <c r="G12" s="62"/>
      <c r="H12" s="61"/>
      <c r="I12" s="62"/>
      <c r="J12" s="61"/>
      <c r="K12" s="62"/>
      <c r="L12" s="61"/>
      <c r="M12" s="62"/>
    </row>
    <row r="13" spans="1:13" x14ac:dyDescent="0.25">
      <c r="A13" s="6" t="s">
        <v>15</v>
      </c>
      <c r="B13" s="34"/>
      <c r="C13" s="36"/>
      <c r="D13" s="63"/>
      <c r="E13" s="64"/>
      <c r="F13" s="61"/>
      <c r="G13" s="62"/>
      <c r="H13" s="61"/>
      <c r="I13" s="62"/>
      <c r="J13" s="61"/>
      <c r="K13" s="62"/>
      <c r="L13" s="61"/>
      <c r="M13" s="62"/>
    </row>
    <row r="14" spans="1:13" x14ac:dyDescent="0.25">
      <c r="A14" s="6" t="s">
        <v>16</v>
      </c>
      <c r="B14" s="34"/>
      <c r="C14" s="36"/>
      <c r="D14" s="63"/>
      <c r="E14" s="64"/>
      <c r="F14" s="61"/>
      <c r="G14" s="62"/>
      <c r="H14" s="61"/>
      <c r="I14" s="62"/>
      <c r="J14" s="61"/>
      <c r="K14" s="62"/>
      <c r="L14" s="61"/>
      <c r="M14" s="62"/>
    </row>
    <row r="15" spans="1:13" x14ac:dyDescent="0.25">
      <c r="A15" s="6" t="s">
        <v>17</v>
      </c>
      <c r="B15" s="34"/>
      <c r="C15" s="36"/>
      <c r="D15" s="63"/>
      <c r="E15" s="64"/>
      <c r="F15" s="61"/>
      <c r="G15" s="62"/>
      <c r="H15" s="61"/>
      <c r="I15" s="62"/>
      <c r="J15" s="61"/>
      <c r="K15" s="62"/>
      <c r="L15" s="61"/>
      <c r="M15" s="62"/>
    </row>
    <row r="16" spans="1:13" ht="15.75" x14ac:dyDescent="0.25">
      <c r="A16" s="18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x14ac:dyDescent="0.25">
      <c r="A17" s="22" t="s">
        <v>39</v>
      </c>
      <c r="B17" s="23"/>
      <c r="C17" s="23"/>
      <c r="D17" s="24"/>
      <c r="E17" s="25" t="s">
        <v>27</v>
      </c>
      <c r="F17" s="25"/>
      <c r="G17" s="25"/>
      <c r="H17" s="25"/>
      <c r="I17" s="25"/>
      <c r="J17" s="26" t="s">
        <v>40</v>
      </c>
      <c r="K17" s="27"/>
      <c r="L17" s="27"/>
      <c r="M17" s="28"/>
    </row>
    <row r="18" spans="1:13" x14ac:dyDescent="0.25">
      <c r="A18" s="6" t="s">
        <v>29</v>
      </c>
      <c r="B18" s="40"/>
      <c r="C18" s="40"/>
      <c r="D18" s="40"/>
      <c r="E18" s="12" t="s">
        <v>22</v>
      </c>
      <c r="F18" s="13"/>
      <c r="G18" s="40"/>
      <c r="H18" s="40"/>
      <c r="I18" s="40"/>
      <c r="J18" s="14" t="s">
        <v>48</v>
      </c>
      <c r="K18" s="32"/>
      <c r="L18" s="32"/>
      <c r="M18" s="32"/>
    </row>
    <row r="19" spans="1:13" x14ac:dyDescent="0.25">
      <c r="A19" s="6" t="s">
        <v>28</v>
      </c>
      <c r="B19" s="40"/>
      <c r="C19" s="40"/>
      <c r="D19" s="40"/>
      <c r="E19" s="12" t="s">
        <v>23</v>
      </c>
      <c r="F19" s="13"/>
      <c r="G19" s="40"/>
      <c r="H19" s="40"/>
      <c r="I19" s="40"/>
      <c r="J19" s="15" t="s">
        <v>11</v>
      </c>
      <c r="K19" s="32"/>
      <c r="L19" s="32"/>
      <c r="M19" s="32"/>
    </row>
    <row r="20" spans="1:13" x14ac:dyDescent="0.25">
      <c r="A20" s="6" t="s">
        <v>31</v>
      </c>
      <c r="B20" s="40"/>
      <c r="C20" s="40"/>
      <c r="D20" s="40"/>
      <c r="E20" s="16" t="s">
        <v>24</v>
      </c>
      <c r="F20" s="16"/>
      <c r="G20" s="40"/>
      <c r="H20" s="40"/>
      <c r="I20" s="40"/>
      <c r="J20" s="15" t="s">
        <v>49</v>
      </c>
      <c r="K20" s="32"/>
      <c r="L20" s="32"/>
      <c r="M20" s="32"/>
    </row>
    <row r="21" spans="1:13" x14ac:dyDescent="0.25">
      <c r="A21" s="6" t="s">
        <v>32</v>
      </c>
      <c r="B21" s="40"/>
      <c r="C21" s="40"/>
      <c r="D21" s="40"/>
      <c r="E21" s="16" t="s">
        <v>25</v>
      </c>
      <c r="F21" s="16"/>
      <c r="G21" s="40"/>
      <c r="H21" s="40"/>
      <c r="I21" s="40"/>
      <c r="J21" s="15" t="s">
        <v>10</v>
      </c>
      <c r="K21" s="32"/>
      <c r="L21" s="32"/>
      <c r="M21" s="32"/>
    </row>
    <row r="22" spans="1:13" x14ac:dyDescent="0.25">
      <c r="A22" s="6" t="s">
        <v>42</v>
      </c>
      <c r="B22" s="33" t="s">
        <v>43</v>
      </c>
      <c r="C22" s="33" t="s">
        <v>44</v>
      </c>
      <c r="D22" s="33" t="s">
        <v>45</v>
      </c>
      <c r="E22" s="19" t="s">
        <v>46</v>
      </c>
      <c r="F22" s="20"/>
      <c r="G22" s="41" t="s">
        <v>47</v>
      </c>
      <c r="H22" s="42"/>
      <c r="I22" s="43"/>
      <c r="J22" s="15" t="s">
        <v>12</v>
      </c>
      <c r="K22" s="34"/>
      <c r="L22" s="35"/>
      <c r="M22" s="36"/>
    </row>
    <row r="23" spans="1:13" ht="15.75" x14ac:dyDescent="0.25">
      <c r="A23" s="18" t="s">
        <v>41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x14ac:dyDescent="0.25">
      <c r="A24" s="22" t="s">
        <v>39</v>
      </c>
      <c r="B24" s="23"/>
      <c r="C24" s="23"/>
      <c r="D24" s="24"/>
      <c r="E24" s="25" t="s">
        <v>27</v>
      </c>
      <c r="F24" s="25"/>
      <c r="G24" s="25"/>
      <c r="H24" s="25"/>
      <c r="I24" s="25"/>
      <c r="J24" s="26" t="s">
        <v>40</v>
      </c>
      <c r="K24" s="27"/>
      <c r="L24" s="27"/>
      <c r="M24" s="28"/>
    </row>
    <row r="25" spans="1:13" x14ac:dyDescent="0.25">
      <c r="A25" s="6" t="s">
        <v>29</v>
      </c>
      <c r="B25" s="40"/>
      <c r="C25" s="40"/>
      <c r="D25" s="40"/>
      <c r="E25" s="12" t="s">
        <v>22</v>
      </c>
      <c r="F25" s="13"/>
      <c r="G25" s="44"/>
      <c r="H25" s="44"/>
      <c r="I25" s="44"/>
      <c r="J25" s="14" t="s">
        <v>9</v>
      </c>
      <c r="K25" s="32"/>
      <c r="L25" s="32"/>
      <c r="M25" s="32"/>
    </row>
    <row r="26" spans="1:13" x14ac:dyDescent="0.25">
      <c r="A26" s="6" t="s">
        <v>28</v>
      </c>
      <c r="B26" s="40"/>
      <c r="C26" s="40"/>
      <c r="D26" s="40"/>
      <c r="E26" s="12" t="s">
        <v>23</v>
      </c>
      <c r="F26" s="13"/>
      <c r="G26" s="44"/>
      <c r="H26" s="44"/>
      <c r="I26" s="44"/>
      <c r="J26" s="15" t="s">
        <v>11</v>
      </c>
      <c r="K26" s="32"/>
      <c r="L26" s="32"/>
      <c r="M26" s="32"/>
    </row>
    <row r="27" spans="1:13" x14ac:dyDescent="0.25">
      <c r="A27" s="6" t="s">
        <v>31</v>
      </c>
      <c r="B27" s="40"/>
      <c r="C27" s="40"/>
      <c r="D27" s="40"/>
      <c r="E27" s="16" t="s">
        <v>24</v>
      </c>
      <c r="F27" s="16"/>
      <c r="G27" s="44"/>
      <c r="H27" s="44"/>
      <c r="I27" s="44"/>
      <c r="J27" s="15" t="s">
        <v>10</v>
      </c>
      <c r="K27" s="32"/>
      <c r="L27" s="32"/>
      <c r="M27" s="32"/>
    </row>
    <row r="28" spans="1:13" x14ac:dyDescent="0.25">
      <c r="A28" s="6" t="s">
        <v>32</v>
      </c>
      <c r="B28" s="40"/>
      <c r="C28" s="40"/>
      <c r="D28" s="40"/>
      <c r="E28" s="16" t="s">
        <v>25</v>
      </c>
      <c r="F28" s="16"/>
      <c r="G28" s="44"/>
      <c r="H28" s="44"/>
      <c r="I28" s="44"/>
      <c r="J28" s="15" t="s">
        <v>12</v>
      </c>
      <c r="K28" s="32"/>
      <c r="L28" s="32"/>
      <c r="M28" s="32"/>
    </row>
    <row r="29" spans="1:13" x14ac:dyDescent="0.25">
      <c r="A29" s="6"/>
      <c r="B29" s="45"/>
      <c r="C29" s="46"/>
      <c r="D29" s="47"/>
      <c r="E29" s="19" t="s">
        <v>46</v>
      </c>
      <c r="F29" s="20"/>
      <c r="G29" s="41" t="s">
        <v>47</v>
      </c>
      <c r="H29" s="42"/>
      <c r="I29" s="43"/>
      <c r="J29" s="15"/>
      <c r="K29" s="37"/>
      <c r="L29" s="38"/>
      <c r="M29" s="39"/>
    </row>
    <row r="30" spans="1:13" x14ac:dyDescent="0.25">
      <c r="A30" s="17" t="s">
        <v>38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48" t="s">
        <v>56</v>
      </c>
      <c r="D31" s="5" t="s">
        <v>57</v>
      </c>
      <c r="I31" s="5" t="s">
        <v>59</v>
      </c>
    </row>
    <row r="32" spans="1:13" x14ac:dyDescent="0.25">
      <c r="D32" s="29" t="s">
        <v>63</v>
      </c>
    </row>
    <row r="33" spans="1:13" x14ac:dyDescent="0.25">
      <c r="D33" s="30" t="s">
        <v>58</v>
      </c>
    </row>
    <row r="34" spans="1:13" x14ac:dyDescent="0.25">
      <c r="D34" s="29" t="s">
        <v>62</v>
      </c>
      <c r="I34" s="49" t="s">
        <v>61</v>
      </c>
      <c r="J34" s="49"/>
      <c r="K34" s="49"/>
      <c r="L34" s="49"/>
      <c r="M34" s="49"/>
    </row>
    <row r="35" spans="1:13" x14ac:dyDescent="0.25">
      <c r="D35" s="29" t="s">
        <v>54</v>
      </c>
      <c r="I35" s="5" t="s">
        <v>60</v>
      </c>
    </row>
    <row r="36" spans="1:13" x14ac:dyDescent="0.25">
      <c r="A36" s="50"/>
      <c r="B36" s="50"/>
      <c r="C36" s="50"/>
      <c r="D36" s="51" t="s">
        <v>64</v>
      </c>
      <c r="E36" s="52"/>
      <c r="F36" s="52"/>
      <c r="G36" s="50"/>
      <c r="H36" s="50"/>
      <c r="I36" s="50"/>
      <c r="J36" s="50"/>
      <c r="K36" s="50"/>
      <c r="L36" s="50"/>
      <c r="M36" s="50"/>
    </row>
    <row r="37" spans="1:13" x14ac:dyDescent="0.25">
      <c r="D37" s="31"/>
    </row>
    <row r="38" spans="1:13" x14ac:dyDescent="0.25">
      <c r="D38" s="31"/>
    </row>
    <row r="39" spans="1:13" x14ac:dyDescent="0.25">
      <c r="D39" s="5" t="s">
        <v>55</v>
      </c>
    </row>
  </sheetData>
  <sheetProtection algorithmName="SHA-512" hashValue="wP4WRcB/njeyZUV9mx0D8CzYrb7hRzYgeA/q4fUGwU4uSuiYWPohh/vEbO5Ht2PDSyQEgyLx9OS4zKy6nxvGEg==" saltValue="dRo7AOXLikHLifrDG1ek1g==" spinCount="100000" sheet="1" objects="1" scenarios="1"/>
  <mergeCells count="64">
    <mergeCell ref="K29:M29"/>
    <mergeCell ref="B29:D29"/>
    <mergeCell ref="B10:C10"/>
    <mergeCell ref="D10:E10"/>
    <mergeCell ref="B11:C11"/>
    <mergeCell ref="B12:C12"/>
    <mergeCell ref="B13:C13"/>
    <mergeCell ref="B14:C14"/>
    <mergeCell ref="B15:C15"/>
    <mergeCell ref="D11:E11"/>
    <mergeCell ref="A30:M30"/>
    <mergeCell ref="A24:D24"/>
    <mergeCell ref="A17:D17"/>
    <mergeCell ref="J17:M17"/>
    <mergeCell ref="J24:M24"/>
    <mergeCell ref="E22:F22"/>
    <mergeCell ref="G22:I22"/>
    <mergeCell ref="K22:M22"/>
    <mergeCell ref="E29:F29"/>
    <mergeCell ref="G29:I29"/>
    <mergeCell ref="K21:M21"/>
    <mergeCell ref="A23:M23"/>
    <mergeCell ref="K25:M25"/>
    <mergeCell ref="K26:M26"/>
    <mergeCell ref="K27:M27"/>
    <mergeCell ref="K28:M28"/>
    <mergeCell ref="B9:C9"/>
    <mergeCell ref="D9:E9"/>
    <mergeCell ref="A16:M16"/>
    <mergeCell ref="G7:M7"/>
    <mergeCell ref="B7:F7"/>
    <mergeCell ref="K18:M18"/>
    <mergeCell ref="D12:E12"/>
    <mergeCell ref="D13:E13"/>
    <mergeCell ref="D14:E14"/>
    <mergeCell ref="D15:E15"/>
    <mergeCell ref="A3:M3"/>
    <mergeCell ref="A5:M5"/>
    <mergeCell ref="B8:C8"/>
    <mergeCell ref="D8:E8"/>
    <mergeCell ref="E28:F28"/>
    <mergeCell ref="G28:I28"/>
    <mergeCell ref="B25:D25"/>
    <mergeCell ref="B26:D26"/>
    <mergeCell ref="B27:D27"/>
    <mergeCell ref="B28:D28"/>
    <mergeCell ref="E24:I24"/>
    <mergeCell ref="G25:I25"/>
    <mergeCell ref="G26:I26"/>
    <mergeCell ref="E27:F27"/>
    <mergeCell ref="G27:I27"/>
    <mergeCell ref="B21:D21"/>
    <mergeCell ref="K19:M19"/>
    <mergeCell ref="K20:M20"/>
    <mergeCell ref="E20:F20"/>
    <mergeCell ref="E21:F21"/>
    <mergeCell ref="E17:I17"/>
    <mergeCell ref="G21:I21"/>
    <mergeCell ref="G18:I18"/>
    <mergeCell ref="G19:I19"/>
    <mergeCell ref="G20:I20"/>
    <mergeCell ref="B18:D18"/>
    <mergeCell ref="B19:D19"/>
    <mergeCell ref="B20:D20"/>
  </mergeCells>
  <hyperlinks>
    <hyperlink ref="A3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2017-10-06T00:00:35Z</dcterms:created>
  <dcterms:modified xsi:type="dcterms:W3CDTF">2017-10-06T16:42:05Z</dcterms:modified>
</cp:coreProperties>
</file>